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102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<sst xmlns="http://schemas.openxmlformats.org/spreadsheetml/2006/main" count="52" uniqueCount="51">
  <si>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Stichting FranCa Masanga</t>
  </si>
  <si>
    <t>Lasten</t>
  </si>
  <si>
    <t>Baten</t>
  </si>
  <si>
    <t>Lasten:</t>
  </si>
  <si>
    <t>Baten:</t>
  </si>
  <si>
    <t>Ontvangen donaties:</t>
  </si>
  <si>
    <t>Donaties aan Masanga Hospital betreffen:</t>
  </si>
  <si>
    <t xml:space="preserve">Kosten betreffen: </t>
  </si>
  <si>
    <t>kosten Kamer van Koophandel</t>
  </si>
  <si>
    <t>bankkosten, incl. kosten buitenlandse betalingen</t>
  </si>
  <si>
    <t>Activa</t>
  </si>
  <si>
    <t>Passiva</t>
  </si>
  <si>
    <t>Kas</t>
  </si>
  <si>
    <t>Rabobank, rekening courant</t>
  </si>
  <si>
    <t>Eigen vermogen</t>
  </si>
  <si>
    <t>Resultaat</t>
  </si>
  <si>
    <t>Donaties aan Masanga Hospital:</t>
  </si>
  <si>
    <t>uit Fonds algemeen</t>
  </si>
  <si>
    <t>uit Fonds opleidingen</t>
  </si>
  <si>
    <t>Fonds algemeen</t>
  </si>
  <si>
    <t>Kosten</t>
  </si>
  <si>
    <t>Rabo BedrijfsTeleRekening</t>
  </si>
  <si>
    <t>Fonds opleidingen</t>
  </si>
  <si>
    <t>Toelichting:</t>
  </si>
  <si>
    <t>Exploitatie:</t>
  </si>
  <si>
    <t>Totaal</t>
  </si>
  <si>
    <t>Donaties t.b.v. Pink House</t>
  </si>
  <si>
    <t>Ontvangen algemene donaties</t>
  </si>
  <si>
    <t>Tussenrekening algemeen</t>
  </si>
  <si>
    <r>
      <t>* Het volledige saldo van de rekening</t>
    </r>
    <r>
      <rPr>
        <i/>
        <sz val="12"/>
        <rFont val="Times New Roman"/>
        <family val="1"/>
      </rPr>
      <t xml:space="preserve"> '</t>
    </r>
    <r>
      <rPr>
        <sz val="12"/>
        <rFont val="Times New Roman"/>
        <family val="1"/>
      </rPr>
      <t>Donaties' is per 31-12 gestort in het 'Fonds algemeen'</t>
    </r>
    <r>
      <rPr>
        <i/>
        <sz val="12"/>
        <rFont val="Times New Roman"/>
        <family val="1"/>
      </rPr>
      <t>.</t>
    </r>
  </si>
  <si>
    <t>Financieel overzicht over 2012</t>
  </si>
  <si>
    <t>uit Fonds Pink House</t>
  </si>
  <si>
    <t>Renteopbrengsten</t>
  </si>
  <si>
    <t>Sponsoring opleidingen</t>
  </si>
  <si>
    <r>
      <t>1.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Fonds algemeen: t.b.v. chirurgische trainingen medische staf</t>
    </r>
  </si>
  <si>
    <t xml:space="preserve">                               bijdrage kerstgeschenk personeel</t>
  </si>
  <si>
    <t xml:space="preserve">2. Fonds opleidingen: t.b.v. Thomas, Fatmata, Sampha, Osman, Adama, Rugiatu, </t>
  </si>
  <si>
    <t>Maxwell en Osman-Londen</t>
  </si>
  <si>
    <t xml:space="preserve">                               storting in Fonds Pink House</t>
  </si>
  <si>
    <t>kosten website</t>
  </si>
  <si>
    <t>3. Fonds Pink House: opbrengst sponsoraktie + bijdrage Stg FranCa Masanga</t>
  </si>
  <si>
    <t>* Renteopbrengsten van spaarrekening</t>
  </si>
  <si>
    <t>Balans per 31 december 2012</t>
  </si>
  <si>
    <t>Toelichting bij Balans 2012</t>
  </si>
  <si>
    <t>* Het negatief resultaat van -€53,10  zal in 2013 worden afgeboekt op het eigen vermogen.</t>
  </si>
  <si>
    <t>* De algemene donaties waren vrijwel allemaal uit particuliere kring.</t>
  </si>
  <si>
    <t>* Sponsoring uit particuliere kring van opleidingen van personeelsleden van Masanga Hospital</t>
  </si>
  <si>
    <t>* Vanuit het 'Fonds algemeen' worden incidentele en kleinere zaken t.b.v Masanga Hospital betaald</t>
  </si>
  <si>
    <t xml:space="preserve">   en worden bedragen overgeheveld naar de bestaande of nieuw te starten 'Fondsen' ten behoeve van </t>
  </si>
  <si>
    <t xml:space="preserve">   specifieke, soms langer lopende projecten. Enkele fondsen t.b.v. afgeronde projecten zijn </t>
  </si>
  <si>
    <t xml:space="preserve">   inmiddels afgesloten.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</si>
</sst>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.00"/>
  </numFmts>
  <fonts count="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color indexed="9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6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1" fillId="0" borderId="4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8" fillId="0" borderId="8" xfId="0" applyFont="1" applyBorder="1" applyAlignment="1">
      <alignment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37">
      <selection activeCell="H46" sqref="H46"/>
    </sheetView>
  </sheetViews>
  <sheetFormatPr defaultColWidth="9.140625" defaultRowHeight="12.75"/>
  <cols>
    <col min="1" max="1" width="31.57421875" style="1" customWidth="1"/>
    <col min="2" max="2" width="11.8515625" style="2" customWidth="1"/>
    <col min="3" max="3" width="1.421875" style="1" customWidth="1"/>
    <col min="4" max="4" width="31.7109375" style="1" customWidth="1"/>
    <col min="5" max="5" width="11.8515625" style="2" customWidth="1"/>
    <col min="6" max="6" width="9.140625" style="1" customWidth="1"/>
    <col min="7" max="7" width="9.57421875" style="22" bestFit="1" customWidth="1"/>
    <col min="8" max="16384" width="9.140625" style="1" customWidth="1"/>
  </cols>
  <sheetData>
    <row r="1" ht="30.75">
      <c r="A1" s="3" t="s">
        <v>0</v>
      </c>
    </row>
    <row r="3" ht="23.25">
      <c r="A3" s="4" t="s">
        <v>30</v>
      </c>
    </row>
    <row r="5" ht="18.75">
      <c r="A5" s="5" t="s">
        <v>24</v>
      </c>
    </row>
    <row r="7" spans="1:5" ht="18.75">
      <c r="A7" s="11" t="s">
        <v>1</v>
      </c>
      <c r="B7" s="12"/>
      <c r="C7" s="13"/>
      <c r="D7" s="11" t="s">
        <v>2</v>
      </c>
      <c r="E7" s="12"/>
    </row>
    <row r="8" spans="1:5" ht="15.75">
      <c r="A8" s="10"/>
      <c r="B8" s="8"/>
      <c r="C8" s="14"/>
      <c r="D8" s="10"/>
      <c r="E8" s="8"/>
    </row>
    <row r="9" spans="1:4" ht="15.75">
      <c r="A9" s="1" t="s">
        <v>16</v>
      </c>
      <c r="B9" s="6"/>
      <c r="C9" s="15"/>
      <c r="D9" s="24"/>
    </row>
    <row r="10" spans="1:5" ht="15.75">
      <c r="A10" s="19" t="s">
        <v>17</v>
      </c>
      <c r="B10" s="6">
        <v>3405.71</v>
      </c>
      <c r="C10" s="15"/>
      <c r="D10" s="1" t="s">
        <v>27</v>
      </c>
      <c r="E10" s="6">
        <v>2880</v>
      </c>
    </row>
    <row r="11" spans="1:5" ht="15.75">
      <c r="A11" s="23" t="s">
        <v>18</v>
      </c>
      <c r="B11" s="16">
        <v>8380</v>
      </c>
      <c r="C11" s="15"/>
      <c r="D11" s="24" t="s">
        <v>26</v>
      </c>
      <c r="E11" s="16">
        <v>245</v>
      </c>
    </row>
    <row r="12" spans="1:5" ht="15.75">
      <c r="A12" s="23" t="s">
        <v>31</v>
      </c>
      <c r="B12" s="2">
        <v>3000</v>
      </c>
      <c r="C12" s="15"/>
      <c r="D12" s="24" t="s">
        <v>33</v>
      </c>
      <c r="E12" s="16">
        <f>2000+200+100+100+300+250+800+200+150</f>
        <v>4100</v>
      </c>
    </row>
    <row r="13" spans="1:5" ht="15.75">
      <c r="A13" s="24" t="s">
        <v>20</v>
      </c>
      <c r="B13" s="16">
        <f>24.08+22.61+175.71</f>
        <v>222.4</v>
      </c>
      <c r="C13" s="15"/>
      <c r="D13" s="24" t="s">
        <v>32</v>
      </c>
      <c r="E13" s="16">
        <v>169.3</v>
      </c>
    </row>
    <row r="14" spans="1:5" ht="15.75">
      <c r="A14" s="24"/>
      <c r="C14" s="15"/>
      <c r="E14" s="6"/>
    </row>
    <row r="15" spans="1:5" ht="15.75">
      <c r="A15" s="24"/>
      <c r="C15" s="15"/>
      <c r="D15" s="24"/>
      <c r="E15" s="16"/>
    </row>
    <row r="17" spans="2:5" ht="15.75">
      <c r="B17" s="16"/>
      <c r="C17" s="17"/>
      <c r="E17" s="16"/>
    </row>
    <row r="18" ht="18.75">
      <c r="A18" s="5" t="s">
        <v>23</v>
      </c>
    </row>
    <row r="20" ht="18.75">
      <c r="A20" s="5" t="s">
        <v>3</v>
      </c>
    </row>
    <row r="21" ht="15.75">
      <c r="A21" s="18" t="s">
        <v>6</v>
      </c>
    </row>
    <row r="22" spans="1:5" ht="15.75">
      <c r="A22" s="1" t="s">
        <v>34</v>
      </c>
      <c r="E22" s="2">
        <f>327.5+813.73+467.48+212</f>
        <v>1820.71</v>
      </c>
    </row>
    <row r="23" spans="1:5" ht="15.75">
      <c r="A23" s="1" t="s">
        <v>35</v>
      </c>
      <c r="E23" s="2">
        <v>700</v>
      </c>
    </row>
    <row r="24" spans="1:5" ht="15.75">
      <c r="A24" s="1" t="s">
        <v>38</v>
      </c>
      <c r="E24" s="2">
        <v>885</v>
      </c>
    </row>
    <row r="25" ht="15.75">
      <c r="A25" s="1" t="s">
        <v>36</v>
      </c>
    </row>
    <row r="26" spans="2:5" ht="15.75">
      <c r="B26" s="1" t="s">
        <v>37</v>
      </c>
      <c r="E26" s="2">
        <f>3000+500+500+400+400+500+500+500+500+500+800+280</f>
        <v>8380</v>
      </c>
    </row>
    <row r="27" spans="1:5" ht="15.75">
      <c r="A27" s="1" t="s">
        <v>40</v>
      </c>
      <c r="B27" s="1"/>
      <c r="E27" s="2">
        <v>3000</v>
      </c>
    </row>
    <row r="29" spans="4:5" ht="15.75">
      <c r="D29" s="1" t="s">
        <v>25</v>
      </c>
      <c r="E29" s="2">
        <f>SUM(E22:E27)</f>
        <v>14785.71</v>
      </c>
    </row>
    <row r="30" ht="16.5" thickBot="1">
      <c r="E30" s="21"/>
    </row>
    <row r="31" ht="16.5" thickTop="1">
      <c r="E31" s="16"/>
    </row>
    <row r="32" ht="15.75">
      <c r="A32" s="18" t="s">
        <v>7</v>
      </c>
    </row>
    <row r="33" spans="1:5" ht="15.75">
      <c r="A33" s="1" t="s">
        <v>9</v>
      </c>
      <c r="E33" s="2">
        <v>175.71</v>
      </c>
    </row>
    <row r="34" spans="1:5" ht="15.75">
      <c r="A34" s="1" t="s">
        <v>8</v>
      </c>
      <c r="E34" s="2">
        <v>24.08</v>
      </c>
    </row>
    <row r="35" spans="1:5" ht="15.75">
      <c r="A35" s="1" t="s">
        <v>39</v>
      </c>
      <c r="E35" s="2">
        <v>22.61</v>
      </c>
    </row>
    <row r="36" ht="15.75">
      <c r="E36" s="20"/>
    </row>
    <row r="37" spans="4:5" ht="15.75">
      <c r="D37" s="1" t="s">
        <v>25</v>
      </c>
      <c r="E37" s="2">
        <f>SUM(E33:E36)</f>
        <v>222.40000000000003</v>
      </c>
    </row>
    <row r="38" ht="16.5" thickBot="1">
      <c r="E38" s="21"/>
    </row>
    <row r="39" ht="16.5" thickTop="1"/>
    <row r="40" ht="18.75">
      <c r="A40" s="5" t="s">
        <v>4</v>
      </c>
    </row>
    <row r="41" ht="15.75">
      <c r="A41" s="18" t="s">
        <v>5</v>
      </c>
    </row>
    <row r="42" ht="15.75">
      <c r="A42" s="1" t="s">
        <v>45</v>
      </c>
    </row>
    <row r="43" ht="15.75">
      <c r="A43" s="1" t="s">
        <v>46</v>
      </c>
    </row>
    <row r="44" ht="15.75">
      <c r="A44" s="1" t="s">
        <v>41</v>
      </c>
    </row>
    <row r="49" ht="18.75">
      <c r="A49" s="5" t="s">
        <v>42</v>
      </c>
    </row>
    <row r="51" spans="1:5" ht="18.75">
      <c r="A51" s="11" t="s">
        <v>10</v>
      </c>
      <c r="B51" s="12"/>
      <c r="C51" s="13"/>
      <c r="D51" s="11" t="s">
        <v>11</v>
      </c>
      <c r="E51" s="12"/>
    </row>
    <row r="52" spans="1:5" ht="15.75">
      <c r="A52" s="10"/>
      <c r="B52" s="8"/>
      <c r="C52" s="14"/>
      <c r="D52" s="10"/>
      <c r="E52" s="8"/>
    </row>
    <row r="53" spans="1:5" ht="15.75">
      <c r="A53" s="1" t="s">
        <v>12</v>
      </c>
      <c r="B53" s="6">
        <v>0</v>
      </c>
      <c r="C53" s="15"/>
      <c r="D53" s="1" t="s">
        <v>14</v>
      </c>
      <c r="E53" s="6">
        <v>2062.04</v>
      </c>
    </row>
    <row r="54" spans="1:5" ht="15.75">
      <c r="A54" s="1" t="s">
        <v>13</v>
      </c>
      <c r="B54" s="6">
        <v>2307.73</v>
      </c>
      <c r="C54" s="15"/>
      <c r="D54" s="1" t="s">
        <v>19</v>
      </c>
      <c r="E54" s="6">
        <v>2226.54</v>
      </c>
    </row>
    <row r="55" spans="1:5" ht="15.75">
      <c r="A55" s="1" t="s">
        <v>21</v>
      </c>
      <c r="B55" s="6">
        <v>3380.41</v>
      </c>
      <c r="C55" s="15"/>
      <c r="D55" s="1" t="s">
        <v>22</v>
      </c>
      <c r="E55" s="6">
        <v>1520</v>
      </c>
    </row>
    <row r="56" spans="1:5" ht="15.75">
      <c r="A56" s="1" t="s">
        <v>28</v>
      </c>
      <c r="B56" s="6">
        <f>153-85.66</f>
        <v>67.34</v>
      </c>
      <c r="C56" s="15"/>
      <c r="E56" s="6"/>
    </row>
    <row r="57" spans="2:5" ht="15.75">
      <c r="B57" s="6"/>
      <c r="C57" s="15"/>
      <c r="E57" s="7">
        <f>SUM(E53:E56)</f>
        <v>5808.58</v>
      </c>
    </row>
    <row r="58" spans="2:5" ht="15.75">
      <c r="B58" s="8"/>
      <c r="C58" s="15"/>
      <c r="D58" s="1" t="s">
        <v>15</v>
      </c>
      <c r="E58" s="8">
        <f>E59-E57</f>
        <v>-53.100000000000364</v>
      </c>
    </row>
    <row r="59" spans="2:5" ht="15.75">
      <c r="B59" s="6">
        <f>SUM(B53:B58)</f>
        <v>5755.48</v>
      </c>
      <c r="C59" s="15"/>
      <c r="E59" s="6">
        <f>B59</f>
        <v>5755.48</v>
      </c>
    </row>
    <row r="60" spans="2:5" ht="16.5" thickBot="1">
      <c r="B60" s="9"/>
      <c r="C60" s="15"/>
      <c r="E60" s="9"/>
    </row>
    <row r="61" spans="2:5" ht="16.5" thickTop="1">
      <c r="B61" s="6"/>
      <c r="C61" s="15"/>
      <c r="E61" s="6"/>
    </row>
    <row r="63" ht="18.75">
      <c r="A63" s="5" t="s">
        <v>43</v>
      </c>
    </row>
    <row r="65" ht="15.75">
      <c r="A65" s="1" t="s">
        <v>47</v>
      </c>
    </row>
    <row r="66" ht="15.75">
      <c r="A66" s="1" t="s">
        <v>48</v>
      </c>
    </row>
    <row r="67" ht="15.75">
      <c r="A67" s="1" t="s">
        <v>49</v>
      </c>
    </row>
    <row r="68" ht="15.75">
      <c r="A68" s="1" t="s">
        <v>50</v>
      </c>
    </row>
    <row r="69" ht="15.75">
      <c r="A69" s="1" t="s">
        <v>29</v>
      </c>
    </row>
    <row r="70" ht="15.75">
      <c r="A70" s="1" t="s">
        <v>44</v>
      </c>
    </row>
  </sheetData>
  <printOptions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</dc:creator>
  <cp:keywords/>
  <dc:description/>
  <cp:lastModifiedBy>Kees</cp:lastModifiedBy>
  <cp:lastPrinted>2013-02-12T13:43:46Z</cp:lastPrinted>
  <dcterms:created xsi:type="dcterms:W3CDTF">2010-03-15T13:34:07Z</dcterms:created>
  <dcterms:modified xsi:type="dcterms:W3CDTF">2013-02-12T13:43:49Z</dcterms:modified>
  <cp:category/>
  <cp:version/>
  <cp:contentType/>
  <cp:contentStatus/>
</cp:coreProperties>
</file>